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workbookProtection workbookPassword="C40C" lockStructure="1" lockWindows="1"/>
  <bookViews>
    <workbookView xWindow="480" yWindow="90" windowWidth="18195" windowHeight="9015"/>
  </bookViews>
  <sheets>
    <sheet name="KIS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H9" i="1" l="1"/>
  <c r="B18" i="1"/>
  <c r="B19" i="1" s="1"/>
  <c r="B9" i="1" l="1"/>
  <c r="B10" i="1" s="1"/>
</calcChain>
</file>

<file path=xl/comments1.xml><?xml version="1.0" encoding="utf-8"?>
<comments xmlns="http://schemas.openxmlformats.org/spreadsheetml/2006/main">
  <authors>
    <author>Damian</author>
  </authors>
  <commentList>
    <comment ref="E5" authorId="0">
      <text>
        <r>
          <rPr>
            <b/>
            <sz val="8"/>
            <color indexed="81"/>
            <rFont val="Tahoma"/>
            <family val="2"/>
            <charset val="238"/>
          </rPr>
          <t>Znając impuls całkowity [Ns] oraz czas pracy silnika w [s], możesz policzyć średni ciąg</t>
        </r>
      </text>
    </comment>
    <comment ref="A9" authorId="0">
      <text>
        <r>
          <rPr>
            <b/>
            <sz val="8"/>
            <color indexed="81"/>
            <rFont val="Tahoma"/>
            <family val="2"/>
            <charset val="238"/>
          </rPr>
          <t>Impuls właściwy wyrażony w [Ns/kg]</t>
        </r>
      </text>
    </comment>
    <comment ref="A10" authorId="0">
      <text>
        <r>
          <rPr>
            <b/>
            <sz val="8"/>
            <color indexed="81"/>
            <rFont val="Tahoma"/>
            <family val="2"/>
            <charset val="238"/>
          </rPr>
          <t xml:space="preserve">Impuls specyficzny wyrażony w [s] </t>
        </r>
      </text>
    </comment>
    <comment ref="A13" authorId="0">
      <text>
        <r>
          <rPr>
            <b/>
            <sz val="8"/>
            <color indexed="81"/>
            <rFont val="Tahoma"/>
            <family val="2"/>
            <charset val="238"/>
          </rPr>
          <t>Jeśli znasz impuls całkowity [Ns] oraz impuls specyficzny [s], lecz nie znasz masy paliwa - możesz ją policzyć</t>
        </r>
      </text>
    </comment>
  </commentList>
</comments>
</file>

<file path=xl/sharedStrings.xml><?xml version="1.0" encoding="utf-8"?>
<sst xmlns="http://schemas.openxmlformats.org/spreadsheetml/2006/main" count="30" uniqueCount="25">
  <si>
    <t>Kalkulator Impulsu Specyficznego</t>
  </si>
  <si>
    <t>by Damian Mayer ©2014</t>
  </si>
  <si>
    <t>Impuls całkowity [Ns]</t>
  </si>
  <si>
    <t>Masa paliwa [kg]</t>
  </si>
  <si>
    <t>przyspieszenie ziemskie [m/s^2]</t>
  </si>
  <si>
    <t>Instrukcja obsługi arkusza:</t>
  </si>
  <si>
    <t xml:space="preserve">W kolumnach B5 i B6 wpisujesz Impuls całkowity w [Ns] oraz masę paliwa. </t>
  </si>
  <si>
    <t>Isp [Ns/kg]</t>
  </si>
  <si>
    <t>Isp [s]</t>
  </si>
  <si>
    <t>Kolumnę B7 zostaw bez zmian - przyspieszenie ziemskie jest stałe.</t>
  </si>
  <si>
    <t>B10 otrzymasz impuls specyficzny podany w [s].</t>
  </si>
  <si>
    <t>Dane końcowe:</t>
  </si>
  <si>
    <t>Iw [Ns/kg]</t>
  </si>
  <si>
    <t>W kolumnie B9 otrzymasz impuls właściwy podany w [Ns/kg], a w kolumnie</t>
  </si>
  <si>
    <t>www.rakiety.pomorskie.pl</t>
  </si>
  <si>
    <t>Liczenie masy paliwa</t>
  </si>
  <si>
    <t>Znając Impuls całkowity w [Ns] oraz impuls specyficzny w [s] możesz policzyć</t>
  </si>
  <si>
    <t>masę paliwa w danym silniku.</t>
  </si>
  <si>
    <t>Czas trwania ciągu [s]</t>
  </si>
  <si>
    <t xml:space="preserve">Ciąg średni [N]: </t>
  </si>
  <si>
    <t>Liczenie ciągu średniego</t>
  </si>
  <si>
    <t>Znając czas trwania ciągu oraz impuls całkowity podany w [Ns], możesz policzyć</t>
  </si>
  <si>
    <t>średni ciąg wytwarzany przez silnik.</t>
  </si>
  <si>
    <t>a wynik masy paliwa do trzech miejsc po przecinku!!!</t>
  </si>
  <si>
    <r>
      <rPr>
        <b/>
        <sz val="11"/>
        <color rgb="FFFF0000"/>
        <rFont val="Calibri"/>
        <family val="2"/>
        <charset val="238"/>
        <scheme val="minor"/>
      </rPr>
      <t>UWAGA</t>
    </r>
    <r>
      <rPr>
        <sz val="11"/>
        <color theme="1"/>
        <rFont val="Calibri"/>
        <family val="2"/>
        <charset val="238"/>
        <scheme val="minor"/>
      </rPr>
      <t xml:space="preserve"> - Wyniki impulsów są ważne do jednego miejsca po przecinku,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</si>
</sst>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8"/>
      <color indexed="81"/>
      <name val="Tahoma"/>
      <family val="2"/>
      <charset val="238"/>
    </font>
    <font>
      <sz val="10"/>
      <color theme="0"/>
      <name val="Calibri"/>
      <family val="2"/>
      <charset val="238"/>
      <scheme val="minor"/>
    </font>
    <font>
      <sz val="9"/>
      <color theme="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39997558519241921"/>
        <bgColor indexed="65"/>
      </patternFill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 style="medium">
        <color rgb="FF00B050"/>
      </bottom>
      <diagonal/>
    </border>
  </borders>
  <cellStyleXfs count="6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5" fillId="6" borderId="0" applyNumberFormat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center"/>
    </xf>
    <xf numFmtId="0" fontId="1" fillId="4" borderId="0" xfId="3"/>
    <xf numFmtId="0" fontId="2" fillId="4" borderId="0" xfId="3" applyFont="1" applyAlignment="1">
      <alignment horizontal="left"/>
    </xf>
    <xf numFmtId="0" fontId="0" fillId="4" borderId="0" xfId="3" applyFont="1"/>
    <xf numFmtId="0" fontId="5" fillId="6" borderId="0" xfId="5"/>
    <xf numFmtId="0" fontId="5" fillId="6" borderId="1" xfId="5" applyBorder="1"/>
    <xf numFmtId="2" fontId="5" fillId="6" borderId="1" xfId="5" applyNumberFormat="1" applyBorder="1" applyAlignment="1">
      <alignment horizontal="right"/>
    </xf>
    <xf numFmtId="0" fontId="1" fillId="5" borderId="0" xfId="4"/>
    <xf numFmtId="0" fontId="1" fillId="5" borderId="0" xfId="4" applyAlignment="1">
      <alignment horizontal="right"/>
    </xf>
    <xf numFmtId="2" fontId="1" fillId="5" borderId="1" xfId="4" applyNumberFormat="1" applyBorder="1" applyAlignment="1">
      <alignment horizontal="right"/>
    </xf>
    <xf numFmtId="0" fontId="4" fillId="6" borderId="0" xfId="5" applyFont="1" applyAlignment="1">
      <alignment horizontal="right"/>
    </xf>
    <xf numFmtId="0" fontId="5" fillId="6" borderId="0" xfId="5" applyFont="1" applyAlignment="1">
      <alignment horizontal="right"/>
    </xf>
    <xf numFmtId="0" fontId="5" fillId="6" borderId="0" xfId="5" applyBorder="1"/>
    <xf numFmtId="0" fontId="1" fillId="5" borderId="3" xfId="4" applyBorder="1" applyProtection="1">
      <protection locked="0"/>
    </xf>
    <xf numFmtId="0" fontId="1" fillId="5" borderId="2" xfId="4" applyBorder="1" applyProtection="1"/>
    <xf numFmtId="0" fontId="5" fillId="2" borderId="0" xfId="1" applyAlignment="1">
      <alignment horizontal="right"/>
    </xf>
    <xf numFmtId="0" fontId="4" fillId="3" borderId="0" xfId="2" applyFont="1" applyAlignment="1"/>
    <xf numFmtId="0" fontId="7" fillId="3" borderId="0" xfId="2" applyFont="1" applyAlignment="1">
      <alignment horizontal="center"/>
    </xf>
    <xf numFmtId="0" fontId="8" fillId="3" borderId="0" xfId="2" applyFont="1" applyAlignment="1">
      <alignment horizontal="center"/>
    </xf>
    <xf numFmtId="2" fontId="1" fillId="5" borderId="0" xfId="4" applyNumberFormat="1" applyBorder="1" applyAlignment="1">
      <alignment horizontal="right"/>
    </xf>
    <xf numFmtId="0" fontId="3" fillId="5" borderId="0" xfId="4" applyFont="1" applyAlignment="1">
      <alignment horizontal="right"/>
    </xf>
    <xf numFmtId="0" fontId="2" fillId="5" borderId="0" xfId="4" applyFont="1" applyAlignment="1">
      <alignment horizontal="right"/>
    </xf>
    <xf numFmtId="0" fontId="9" fillId="6" borderId="0" xfId="5" applyFont="1" applyAlignment="1">
      <alignment horizontal="right"/>
    </xf>
    <xf numFmtId="0" fontId="5" fillId="2" borderId="0" xfId="1"/>
    <xf numFmtId="0" fontId="5" fillId="2" borderId="1" xfId="1" applyBorder="1" applyAlignment="1">
      <alignment horizontal="right"/>
    </xf>
    <xf numFmtId="0" fontId="4" fillId="2" borderId="0" xfId="1" applyFont="1" applyAlignment="1">
      <alignment horizontal="right"/>
    </xf>
    <xf numFmtId="0" fontId="4" fillId="2" borderId="0" xfId="1" applyFont="1"/>
    <xf numFmtId="0" fontId="5" fillId="6" borderId="3" xfId="5" applyBorder="1" applyProtection="1">
      <protection locked="0"/>
    </xf>
    <xf numFmtId="0" fontId="5" fillId="2" borderId="3" xfId="1" applyBorder="1" applyProtection="1">
      <protection locked="0"/>
    </xf>
  </cellXfs>
  <cellStyles count="6">
    <cellStyle name="20% - akcent 5" xfId="4" builtinId="46"/>
    <cellStyle name="40% - akcent 3" xfId="3" builtinId="39"/>
    <cellStyle name="60% - akcent 5" xfId="5" builtinId="48"/>
    <cellStyle name="Akcent 1" xfId="1" builtinId="29"/>
    <cellStyle name="Akcent 2" xfId="2" builtinId="3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rakiety.pomorskie.pl/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36"/>
  <sheetViews>
    <sheetView windowProtection="1" tabSelected="1" workbookViewId="0">
      <selection activeCell="E16" sqref="E16"/>
    </sheetView>
  </sheetViews>
  <sheetFormatPr defaultRowHeight="15" x14ac:dyDescent="0.25"/>
  <cols>
    <col min="1" max="1" width="30.28515625" customWidth="1"/>
    <col min="2" max="2" width="19.28515625" customWidth="1"/>
    <col min="3" max="3" width="5.140625" hidden="1" customWidth="1"/>
    <col min="4" max="4" width="9.28515625" customWidth="1"/>
    <col min="5" max="5" width="22.85546875" customWidth="1"/>
    <col min="6" max="6" width="20.28515625" customWidth="1"/>
    <col min="7" max="7" width="16.7109375" customWidth="1"/>
    <col min="8" max="8" width="20.28515625" customWidth="1"/>
  </cols>
  <sheetData>
    <row r="1" spans="1:9" x14ac:dyDescent="0.25">
      <c r="A1" s="17" t="s">
        <v>0</v>
      </c>
    </row>
    <row r="2" spans="1:9" x14ac:dyDescent="0.25">
      <c r="A2" s="18" t="s">
        <v>1</v>
      </c>
      <c r="B2" s="1"/>
    </row>
    <row r="3" spans="1:9" x14ac:dyDescent="0.25">
      <c r="A3" s="19" t="s">
        <v>14</v>
      </c>
    </row>
    <row r="4" spans="1:9" ht="15.75" thickBot="1" x14ac:dyDescent="0.3">
      <c r="A4" s="8"/>
      <c r="B4" s="8"/>
      <c r="C4" s="8"/>
      <c r="D4" s="8"/>
      <c r="E4" s="24"/>
      <c r="F4" s="24"/>
      <c r="G4" s="24"/>
      <c r="H4" s="24"/>
      <c r="I4" s="24"/>
    </row>
    <row r="5" spans="1:9" ht="15.75" thickBot="1" x14ac:dyDescent="0.3">
      <c r="A5" s="9" t="s">
        <v>2</v>
      </c>
      <c r="B5" s="14">
        <v>734</v>
      </c>
      <c r="C5" s="8"/>
      <c r="D5" s="8"/>
      <c r="E5" s="27" t="s">
        <v>20</v>
      </c>
      <c r="F5" s="24"/>
      <c r="G5" s="24"/>
      <c r="H5" s="24"/>
      <c r="I5" s="24"/>
    </row>
    <row r="6" spans="1:9" ht="15.75" thickBot="1" x14ac:dyDescent="0.3">
      <c r="A6" s="9" t="s">
        <v>3</v>
      </c>
      <c r="B6" s="14">
        <v>0.63600000000000001</v>
      </c>
      <c r="C6" s="8"/>
      <c r="D6" s="8"/>
      <c r="E6" s="24"/>
      <c r="F6" s="24"/>
      <c r="G6" s="24"/>
      <c r="H6" s="24"/>
      <c r="I6" s="24"/>
    </row>
    <row r="7" spans="1:9" ht="15.75" thickBot="1" x14ac:dyDescent="0.3">
      <c r="A7" s="9" t="s">
        <v>4</v>
      </c>
      <c r="B7" s="15">
        <v>9.81</v>
      </c>
      <c r="C7" s="8"/>
      <c r="D7" s="8"/>
      <c r="E7" s="24"/>
      <c r="F7" s="16" t="s">
        <v>18</v>
      </c>
      <c r="G7" s="29">
        <v>2.5</v>
      </c>
      <c r="H7" s="24"/>
      <c r="I7" s="24"/>
    </row>
    <row r="8" spans="1:9" ht="15.75" thickBot="1" x14ac:dyDescent="0.3">
      <c r="A8" s="22" t="s">
        <v>11</v>
      </c>
      <c r="B8" s="8"/>
      <c r="C8" s="8"/>
      <c r="D8" s="8"/>
      <c r="E8" s="24"/>
      <c r="F8" s="16" t="s">
        <v>2</v>
      </c>
      <c r="G8" s="29">
        <v>734</v>
      </c>
      <c r="H8" s="24"/>
      <c r="I8" s="24"/>
    </row>
    <row r="9" spans="1:9" ht="15.75" thickBot="1" x14ac:dyDescent="0.3">
      <c r="A9" s="21" t="s">
        <v>12</v>
      </c>
      <c r="B9" s="10" t="str">
        <f>IMDIV(B5,B6)</f>
        <v>1154,08805031447</v>
      </c>
      <c r="C9" s="8"/>
      <c r="D9" s="8"/>
      <c r="E9" s="24"/>
      <c r="F9" s="24"/>
      <c r="G9" s="26" t="s">
        <v>19</v>
      </c>
      <c r="H9" s="25" t="str">
        <f>IMDIV(G8,G7)</f>
        <v>293,6</v>
      </c>
      <c r="I9" s="24"/>
    </row>
    <row r="10" spans="1:9" ht="15.75" thickBot="1" x14ac:dyDescent="0.3">
      <c r="A10" s="21" t="s">
        <v>8</v>
      </c>
      <c r="B10" s="10" t="str">
        <f>IMDIV(B9,9.81)</f>
        <v>117,644041826144</v>
      </c>
      <c r="C10" s="8"/>
      <c r="D10" s="8"/>
      <c r="E10" s="24"/>
      <c r="F10" s="24"/>
      <c r="G10" s="24"/>
      <c r="H10" s="24"/>
      <c r="I10" s="24"/>
    </row>
    <row r="11" spans="1:9" x14ac:dyDescent="0.25">
      <c r="A11" s="9"/>
      <c r="B11" s="20"/>
      <c r="C11" s="8"/>
      <c r="D11" s="8"/>
      <c r="E11" s="24"/>
      <c r="F11" s="24"/>
      <c r="G11" s="24"/>
      <c r="H11" s="24"/>
      <c r="I11" s="24"/>
    </row>
    <row r="12" spans="1:9" x14ac:dyDescent="0.25">
      <c r="A12" s="5"/>
      <c r="B12" s="5"/>
      <c r="C12" s="5"/>
      <c r="D12" s="5"/>
    </row>
    <row r="13" spans="1:9" x14ac:dyDescent="0.25">
      <c r="A13" s="11" t="s">
        <v>15</v>
      </c>
      <c r="B13" s="5"/>
      <c r="C13" s="5"/>
      <c r="D13" s="5"/>
    </row>
    <row r="14" spans="1:9" ht="15.75" thickBot="1" x14ac:dyDescent="0.3">
      <c r="A14" s="5"/>
      <c r="B14" s="5"/>
      <c r="C14" s="5"/>
      <c r="D14" s="5"/>
    </row>
    <row r="15" spans="1:9" ht="15.75" thickBot="1" x14ac:dyDescent="0.3">
      <c r="A15" s="12" t="s">
        <v>2</v>
      </c>
      <c r="B15" s="28">
        <v>734.5</v>
      </c>
      <c r="C15" s="5"/>
      <c r="D15" s="5"/>
    </row>
    <row r="16" spans="1:9" ht="15.75" thickBot="1" x14ac:dyDescent="0.3">
      <c r="A16" s="12" t="s">
        <v>8</v>
      </c>
      <c r="B16" s="28">
        <v>117.64</v>
      </c>
      <c r="C16" s="5"/>
      <c r="D16" s="5"/>
    </row>
    <row r="17" spans="1:8" ht="15.75" thickBot="1" x14ac:dyDescent="0.3">
      <c r="A17" s="23" t="s">
        <v>11</v>
      </c>
      <c r="B17" s="13"/>
      <c r="C17" s="5"/>
      <c r="D17" s="5"/>
    </row>
    <row r="18" spans="1:8" ht="15.75" thickBot="1" x14ac:dyDescent="0.3">
      <c r="A18" s="12" t="s">
        <v>7</v>
      </c>
      <c r="B18" s="6">
        <f>B16*B7</f>
        <v>1154.0484000000001</v>
      </c>
      <c r="C18" s="5"/>
      <c r="D18" s="5"/>
    </row>
    <row r="19" spans="1:8" ht="15.75" thickBot="1" x14ac:dyDescent="0.3">
      <c r="A19" s="12" t="s">
        <v>3</v>
      </c>
      <c r="B19" s="7" t="str">
        <f>IMDIV(B15,B18)</f>
        <v>0,636455108815194</v>
      </c>
      <c r="C19" s="5"/>
      <c r="D19" s="5"/>
    </row>
    <row r="20" spans="1:8" x14ac:dyDescent="0.25">
      <c r="A20" s="5"/>
      <c r="B20" s="5"/>
      <c r="C20" s="5"/>
      <c r="D20" s="5"/>
    </row>
    <row r="21" spans="1:8" x14ac:dyDescent="0.25">
      <c r="A21" s="5"/>
      <c r="B21" s="5"/>
      <c r="C21" s="5"/>
      <c r="D21" s="5"/>
    </row>
    <row r="22" spans="1:8" x14ac:dyDescent="0.25">
      <c r="E22" s="3" t="s">
        <v>5</v>
      </c>
      <c r="F22" s="2"/>
      <c r="G22" s="2"/>
      <c r="H22" s="2"/>
    </row>
    <row r="23" spans="1:8" x14ac:dyDescent="0.25">
      <c r="E23" s="4" t="s">
        <v>6</v>
      </c>
      <c r="F23" s="2"/>
      <c r="G23" s="2"/>
      <c r="H23" s="2"/>
    </row>
    <row r="24" spans="1:8" x14ac:dyDescent="0.25">
      <c r="E24" s="2" t="s">
        <v>9</v>
      </c>
      <c r="F24" s="2"/>
      <c r="G24" s="2"/>
      <c r="H24" s="2"/>
    </row>
    <row r="25" spans="1:8" x14ac:dyDescent="0.25">
      <c r="E25" s="2" t="s">
        <v>13</v>
      </c>
      <c r="F25" s="2"/>
      <c r="G25" s="2"/>
      <c r="H25" s="2"/>
    </row>
    <row r="26" spans="1:8" x14ac:dyDescent="0.25">
      <c r="E26" s="2" t="s">
        <v>10</v>
      </c>
      <c r="F26" s="2"/>
      <c r="G26" s="2"/>
      <c r="H26" s="2"/>
    </row>
    <row r="27" spans="1:8" x14ac:dyDescent="0.25">
      <c r="E27" s="2"/>
      <c r="F27" s="2"/>
      <c r="G27" s="2"/>
      <c r="H27" s="2"/>
    </row>
    <row r="28" spans="1:8" x14ac:dyDescent="0.25">
      <c r="E28" s="2" t="s">
        <v>16</v>
      </c>
      <c r="F28" s="2"/>
      <c r="G28" s="2"/>
      <c r="H28" s="2"/>
    </row>
    <row r="29" spans="1:8" x14ac:dyDescent="0.25">
      <c r="E29" s="2" t="s">
        <v>17</v>
      </c>
      <c r="F29" s="2"/>
      <c r="G29" s="2"/>
      <c r="H29" s="2"/>
    </row>
    <row r="30" spans="1:8" x14ac:dyDescent="0.25">
      <c r="E30" s="2"/>
      <c r="F30" s="2"/>
      <c r="G30" s="2"/>
      <c r="H30" s="2"/>
    </row>
    <row r="31" spans="1:8" x14ac:dyDescent="0.25">
      <c r="E31" s="2" t="s">
        <v>21</v>
      </c>
      <c r="F31" s="2"/>
      <c r="G31" s="2"/>
      <c r="H31" s="2"/>
    </row>
    <row r="32" spans="1:8" x14ac:dyDescent="0.25">
      <c r="E32" s="2" t="s">
        <v>22</v>
      </c>
      <c r="F32" s="2"/>
      <c r="G32" s="2"/>
      <c r="H32" s="2"/>
    </row>
    <row r="33" spans="5:8" x14ac:dyDescent="0.25">
      <c r="E33" s="2"/>
      <c r="F33" s="2"/>
      <c r="G33" s="2"/>
      <c r="H33" s="2"/>
    </row>
    <row r="34" spans="5:8" x14ac:dyDescent="0.25">
      <c r="E34" s="4" t="s">
        <v>24</v>
      </c>
      <c r="F34" s="2"/>
      <c r="G34" s="2"/>
      <c r="H34" s="2"/>
    </row>
    <row r="35" spans="5:8" x14ac:dyDescent="0.25">
      <c r="E35" s="2" t="s">
        <v>23</v>
      </c>
      <c r="F35" s="2"/>
      <c r="G35" s="2"/>
      <c r="H35" s="2"/>
    </row>
    <row r="36" spans="5:8" x14ac:dyDescent="0.25">
      <c r="E36" s="2"/>
      <c r="F36" s="2"/>
      <c r="G36" s="2"/>
      <c r="H36" s="2"/>
    </row>
  </sheetData>
  <sheetProtection password="C40C" sheet="1" formatCells="0" formatColumns="0" formatRows="0" insertColumns="0" insertRows="0" insertHyperlinks="0" deleteColumns="0" deleteRows="0" sort="0" autoFilter="0" pivotTables="0"/>
  <dataValidations count="1">
    <dataValidation type="decimal" allowBlank="1" showInputMessage="1" showErrorMessage="1" sqref="B9 B10:B11">
      <formula1>0</formula1>
      <formula2>1E+23</formula2>
    </dataValidation>
  </dataValidations>
  <hyperlinks>
    <hyperlink ref="A3" r:id="rId1"/>
  </hyperlinks>
  <pageMargins left="0.7" right="0.7" top="0.75" bottom="0.75" header="0.3" footer="0.3"/>
  <pageSetup paperSize="9" orientation="portrait" horizontalDpi="0" verticalDpi="0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indowProtection="1" workbookViewId="0">
      <selection activeCell="B24" sqref="B24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indowProtection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KIS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Damian</dc:creator>
  <cp:lastModifiedBy>Damian</cp:lastModifiedBy>
  <dcterms:created xsi:type="dcterms:W3CDTF">2014-07-04T21:28:14Z</dcterms:created>
  <dcterms:modified xsi:type="dcterms:W3CDTF">2014-07-05T14:30:57Z</dcterms:modified>
</cp:coreProperties>
</file>